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AquestLlibreDeTreball" autoCompressPictures="0"/>
  <bookViews>
    <workbookView xWindow="120" yWindow="40" windowWidth="14260" windowHeight="14260"/>
  </bookViews>
  <sheets>
    <sheet name="Ful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5" i="1"/>
  <c r="D6" i="1"/>
  <c r="D7" i="1"/>
  <c r="D9" i="1"/>
  <c r="D10" i="1"/>
  <c r="D4" i="1"/>
  <c r="B11" i="1"/>
  <c r="D11" i="1"/>
  <c r="D12" i="1"/>
  <c r="B12" i="1"/>
</calcChain>
</file>

<file path=xl/sharedStrings.xml><?xml version="1.0" encoding="utf-8"?>
<sst xmlns="http://schemas.openxmlformats.org/spreadsheetml/2006/main" count="12" uniqueCount="12">
  <si>
    <t>History of coronary  artery disease</t>
  </si>
  <si>
    <t>History of chronic congestive heart failure</t>
  </si>
  <si>
    <t>Chronic kidney disease</t>
  </si>
  <si>
    <t>Abnormal ECG</t>
  </si>
  <si>
    <t>Intraoperative hypotension</t>
  </si>
  <si>
    <t>RBC transfusion</t>
  </si>
  <si>
    <t>Risk of MACCE</t>
  </si>
  <si>
    <t>Sum of risk factors</t>
  </si>
  <si>
    <t>%</t>
  </si>
  <si>
    <t>History of cerebrovascular disease</t>
  </si>
  <si>
    <r>
      <t>Incidence and predictors of major perioperative adverse cardiac and cerebrovascular events in non-cardiac surgery. Sergi Sabaté, Anna Mases, Nuria Guilera, Jaume Canet, Jordi Castillo, Carola Orrego, Antoni Sabaté, Guillermina Fita, Fina Parramón, Pilar Paniagua,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Anna Rodríguez, Manel Sabaté. Br J Anaesth 2011; 107 (6): 879-90. </t>
    </r>
    <r>
      <rPr>
        <sz val="12"/>
        <color rgb="FF17365D"/>
        <rFont val="Times New Roman"/>
        <family val="1"/>
      </rPr>
      <t>[doi: 10.1093/bja/AER268]</t>
    </r>
    <r>
      <rPr>
        <sz val="12"/>
        <color theme="1"/>
        <rFont val="Times New Roman"/>
        <family val="1"/>
      </rPr>
      <t>.</t>
    </r>
  </si>
  <si>
    <t>ANESCARDIOCAT Risk Index for major adverse cardiac and cerebrovascular events in non-cardiac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</si>
</sst>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###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17365D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8"/>
      <color theme="8" tint="0.59999389629810485"/>
      <name val="Arial"/>
      <family val="2"/>
    </font>
    <font>
      <sz val="8"/>
      <color theme="8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9" fillId="2" borderId="0" applyNumberFormat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/>
    <xf numFmtId="0" fontId="5" fillId="3" borderId="1" xfId="0" applyFont="1" applyFill="1" applyBorder="1" applyProtection="1"/>
    <xf numFmtId="0" fontId="5" fillId="3" borderId="2" xfId="0" applyFont="1" applyFill="1" applyBorder="1" applyProtection="1"/>
    <xf numFmtId="0" fontId="5" fillId="3" borderId="3" xfId="0" applyFont="1" applyFill="1" applyBorder="1" applyProtection="1"/>
    <xf numFmtId="0" fontId="1" fillId="3" borderId="1" xfId="0" applyFont="1" applyFill="1" applyBorder="1" applyProtection="1"/>
    <xf numFmtId="0" fontId="4" fillId="3" borderId="4" xfId="0" applyFont="1" applyFill="1" applyBorder="1" applyProtection="1"/>
    <xf numFmtId="165" fontId="3" fillId="3" borderId="9" xfId="0" applyNumberFormat="1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12" fillId="3" borderId="0" xfId="0" applyFont="1" applyFill="1"/>
    <xf numFmtId="0" fontId="11" fillId="3" borderId="0" xfId="0" applyFont="1" applyFill="1"/>
    <xf numFmtId="166" fontId="13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Protection="1">
      <protection hidden="1"/>
    </xf>
    <xf numFmtId="2" fontId="14" fillId="3" borderId="0" xfId="0" applyNumberFormat="1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0" fillId="4" borderId="6" xfId="2" applyFont="1" applyFill="1" applyBorder="1" applyProtection="1">
      <protection locked="0"/>
    </xf>
    <xf numFmtId="0" fontId="10" fillId="4" borderId="8" xfId="2" applyFont="1" applyFill="1" applyBorder="1" applyProtection="1">
      <protection locked="0"/>
    </xf>
    <xf numFmtId="0" fontId="10" fillId="4" borderId="7" xfId="2" applyFont="1" applyFill="1" applyBorder="1" applyProtection="1">
      <protection locked="0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 applyProtection="1">
      <alignment wrapText="1"/>
    </xf>
  </cellXfs>
  <cellStyles count="3">
    <cellStyle name="Énfasis1" xfId="2" builtinId="29"/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 enableFormatConditionsCalculation="0"/>
  <dimension ref="A1:D15"/>
  <sheetViews>
    <sheetView tabSelected="1" workbookViewId="0">
      <selection activeCell="B16" sqref="B16"/>
    </sheetView>
  </sheetViews>
  <sheetFormatPr baseColWidth="10" defaultColWidth="8.83203125" defaultRowHeight="14" x14ac:dyDescent="0"/>
  <cols>
    <col min="1" max="1" width="54.33203125" style="1" customWidth="1"/>
    <col min="2" max="2" width="10.5" style="1" customWidth="1"/>
    <col min="3" max="16384" width="8.83203125" style="1"/>
  </cols>
  <sheetData>
    <row r="1" spans="1:4">
      <c r="A1" s="11"/>
      <c r="B1" s="12"/>
    </row>
    <row r="2" spans="1:4" ht="38.25" customHeight="1">
      <c r="A2" s="22" t="s">
        <v>11</v>
      </c>
      <c r="B2" s="22"/>
      <c r="C2" s="22"/>
      <c r="D2" s="22"/>
    </row>
    <row r="3" spans="1:4" ht="15" thickBot="1">
      <c r="A3" s="2"/>
      <c r="C3" s="3"/>
      <c r="D3" s="3"/>
    </row>
    <row r="4" spans="1:4" ht="20">
      <c r="A4" s="4" t="s">
        <v>0</v>
      </c>
      <c r="B4" s="18">
        <v>0</v>
      </c>
      <c r="C4" s="13">
        <v>0.77603412004193095</v>
      </c>
      <c r="D4" s="14">
        <f>B4*C4</f>
        <v>0</v>
      </c>
    </row>
    <row r="5" spans="1:4" ht="20">
      <c r="A5" s="5" t="s">
        <v>1</v>
      </c>
      <c r="B5" s="19">
        <v>0</v>
      </c>
      <c r="C5" s="13">
        <v>0.83142986548304609</v>
      </c>
      <c r="D5" s="14">
        <f t="shared" ref="D5:D10" si="0">B5*C5</f>
        <v>0</v>
      </c>
    </row>
    <row r="6" spans="1:4" ht="20">
      <c r="A6" s="5" t="s">
        <v>2</v>
      </c>
      <c r="B6" s="19">
        <v>1</v>
      </c>
      <c r="C6" s="13">
        <v>0.67439529877511928</v>
      </c>
      <c r="D6" s="14">
        <f t="shared" si="0"/>
        <v>0.67439529877511928</v>
      </c>
    </row>
    <row r="7" spans="1:4" ht="20">
      <c r="A7" s="5" t="s">
        <v>9</v>
      </c>
      <c r="B7" s="19">
        <v>0</v>
      </c>
      <c r="C7" s="13">
        <v>1.0552946575935269</v>
      </c>
      <c r="D7" s="14">
        <f t="shared" si="0"/>
        <v>0</v>
      </c>
    </row>
    <row r="8" spans="1:4" ht="20">
      <c r="A8" s="5" t="s">
        <v>3</v>
      </c>
      <c r="B8" s="19">
        <v>0</v>
      </c>
      <c r="C8" s="13">
        <v>0.66280373698581485</v>
      </c>
      <c r="D8" s="14">
        <f t="shared" si="0"/>
        <v>0</v>
      </c>
    </row>
    <row r="9" spans="1:4" ht="20">
      <c r="A9" s="5" t="s">
        <v>4</v>
      </c>
      <c r="B9" s="19">
        <v>1</v>
      </c>
      <c r="C9" s="13">
        <v>0.84751472345325951</v>
      </c>
      <c r="D9" s="14">
        <f t="shared" si="0"/>
        <v>0.84751472345325951</v>
      </c>
    </row>
    <row r="10" spans="1:4" ht="21" thickBot="1">
      <c r="A10" s="6" t="s">
        <v>5</v>
      </c>
      <c r="B10" s="20">
        <v>0</v>
      </c>
      <c r="C10" s="13">
        <v>1.0201815678434429</v>
      </c>
      <c r="D10" s="14">
        <f t="shared" si="0"/>
        <v>0</v>
      </c>
    </row>
    <row r="11" spans="1:4" ht="15" thickBot="1">
      <c r="A11" s="7" t="s">
        <v>7</v>
      </c>
      <c r="B11" s="17">
        <f>SUM(B4:B10)</f>
        <v>2</v>
      </c>
      <c r="C11" s="15"/>
      <c r="D11" s="16">
        <f>(-4.15+D4+D5+D6+D7+D8+D9+D10)</f>
        <v>-2.6280899777716216</v>
      </c>
    </row>
    <row r="12" spans="1:4" ht="21" thickBot="1">
      <c r="A12" s="8" t="s">
        <v>6</v>
      </c>
      <c r="B12" s="9">
        <f>1/(1+D12)*100</f>
        <v>6.7352331432395109</v>
      </c>
      <c r="C12" s="10" t="s">
        <v>8</v>
      </c>
      <c r="D12" s="16">
        <f>EXP(-D11)</f>
        <v>13.847295984159805</v>
      </c>
    </row>
    <row r="14" spans="1:4" ht="35.25" customHeight="1">
      <c r="A14" s="21" t="s">
        <v>10</v>
      </c>
      <c r="B14" s="21"/>
      <c r="C14" s="21"/>
      <c r="D14" s="21"/>
    </row>
    <row r="15" spans="1:4" ht="31.5" customHeight="1">
      <c r="A15" s="21"/>
      <c r="B15" s="21"/>
      <c r="C15" s="21"/>
      <c r="D15" s="21"/>
    </row>
  </sheetData>
  <sheetProtection password="CC43" sheet="1" objects="1" scenarios="1"/>
  <mergeCells count="2">
    <mergeCell ref="A14:D15"/>
    <mergeCell ref="A2:D2"/>
  </mergeCells>
  <dataValidations xWindow="442" yWindow="375" count="2">
    <dataValidation type="whole" allowBlank="1" showInputMessage="1" showErrorMessage="1" prompt="0=NO_x000a_1=YES" sqref="F4">
      <formula1>0</formula1>
      <formula2>1</formula2>
    </dataValidation>
    <dataValidation type="whole" allowBlank="1" showInputMessage="1" showErrorMessage="1" prompt="YES = 1 _x000a_NO = 0" sqref="B4:B10">
      <formula1>0</formula1>
      <formula2>1</formula2>
    </dataValidation>
  </dataValidation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Sabate Bonjoch</dc:creator>
  <cp:lastModifiedBy>Víctor Mayoral Rojals</cp:lastModifiedBy>
  <cp:lastPrinted>2012-02-18T17:17:20Z</cp:lastPrinted>
  <dcterms:created xsi:type="dcterms:W3CDTF">2012-02-17T18:21:03Z</dcterms:created>
  <dcterms:modified xsi:type="dcterms:W3CDTF">2012-03-22T23:03:53Z</dcterms:modified>
</cp:coreProperties>
</file>